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_rels/sheet2.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_rels/workbook.xml.rels" ContentType="application/vnd.openxmlformats-package.relationship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600" firstSheet="0" activeTab="0"/>
  </bookViews>
  <sheets>
    <sheet name="By category" sheetId="1" state="visible" r:id="rId2"/>
    <sheet name="All transactions" sheetId="2" state="visible" r:id="rId3"/>
    <sheet name="Not counted" sheetId="3" state="visible" r:id="rId4"/>
  </sheets>
  <definedNames>
    <definedName function="false" hidden="true" localSheetId="1" name="_xlnm._FilterDatabase" vbProcedure="false">'All transactions'!$A$1:$E$46</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<sst xmlns="http://schemas.openxmlformats.org/spreadsheetml/2006/main" count="187" uniqueCount="74">
  <si>
    <t xml:space="preserve">Category</t>
  </si>
  <si>
    <t xml:space="preserve">Total</t>
  </si>
  <si>
    <t xml:space="preserve">% of spending</t>
  </si>
  <si>
    <t xml:space="preserve">Transactions</t>
  </si>
  <si>
    <t xml:space="preserve">Mortgage</t>
  </si>
  <si>
    <t xml:space="preserve">Groceries</t>
  </si>
  <si>
    <t xml:space="preserve">Dining out &amp; coffee</t>
  </si>
  <si>
    <t xml:space="preserve">Shopping</t>
  </si>
  <si>
    <t xml:space="preserve">Gas</t>
  </si>
  <si>
    <t xml:space="preserve">Utilities &amp; internet</t>
  </si>
  <si>
    <t xml:space="preserve">Home improvement</t>
  </si>
  <si>
    <t xml:space="preserve">School &amp; lessons</t>
  </si>
  <si>
    <t xml:space="preserve">Pharmacy &amp; personal care</t>
  </si>
  <si>
    <t xml:space="preserve">Cash withdrawal</t>
  </si>
  <si>
    <t xml:space="preserve">Pets</t>
  </si>
  <si>
    <t xml:space="preserve">Subscriptions</t>
  </si>
  <si>
    <t xml:space="preserve">Fitness</t>
  </si>
  <si>
    <t xml:space="preserve">Total spent</t>
  </si>
  <si>
    <t xml:space="preserve">Notes</t>
  </si>
  <si>
    <t xml:space="preserve">The $2,118.44 credit card payment on 9/5 is not counted. It paid off the previous statement, and the purchases behind it were not in these files.</t>
  </si>
  <si>
    <t xml:space="preserve">Paychecks are not counted either. See the Not counted tab.</t>
  </si>
  <si>
    <t xml:space="preserve">Spinx, QT and Shell are filed under Gas. Spinx and QT also sell food, so if some of those were snacks, change the category on the All transactions tab and the totals above update.</t>
  </si>
  <si>
    <t xml:space="preserve">Office Depot, the school meal account, the book fair and piano lessons are filed under School &amp; lessons. Move any that were not school related.</t>
  </si>
  <si>
    <t xml:space="preserve">Date</t>
  </si>
  <si>
    <t xml:space="preserve">Description</t>
  </si>
  <si>
    <t xml:space="preserve">Account</t>
  </si>
  <si>
    <t xml:space="preserve">Amount</t>
  </si>
  <si>
    <t xml:space="preserve">PUBLIX #1047 GREENVILLE SC</t>
  </si>
  <si>
    <t xml:space="preserve">Card</t>
  </si>
  <si>
    <t xml:space="preserve">GREENVILLE FED CU MORTGAGE PMT</t>
  </si>
  <si>
    <t xml:space="preserve">Checking</t>
  </si>
  <si>
    <t xml:space="preserve">CHICK-FIL-A #01822</t>
  </si>
  <si>
    <t xml:space="preserve">SPINX #312</t>
  </si>
  <si>
    <t xml:space="preserve">AMAZON.COM*2K4LM0</t>
  </si>
  <si>
    <t xml:space="preserve">DUKE ENERGY CAROLINAS PAYMENT</t>
  </si>
  <si>
    <t xml:space="preserve">ALDI 72031</t>
  </si>
  <si>
    <t xml:space="preserve">NETFLIX.COM</t>
  </si>
  <si>
    <t xml:space="preserve">SMOKE ON THE WATER GREENVILLE</t>
  </si>
  <si>
    <t xml:space="preserve">OFFICE DEPOT #2190</t>
  </si>
  <si>
    <t xml:space="preserve">TARGET 00012</t>
  </si>
  <si>
    <t xml:space="preserve">STARBUCKS STORE 09211</t>
  </si>
  <si>
    <t xml:space="preserve">GREENVILLE WATER UTIL PMT</t>
  </si>
  <si>
    <t xml:space="preserve">QT 4521</t>
  </si>
  <si>
    <t xml:space="preserve">GREENVILLE CO SCH MEAL ACCT</t>
  </si>
  <si>
    <t xml:space="preserve">SPOTIFY USA</t>
  </si>
  <si>
    <t xml:space="preserve">ATT*BILL PAYMENT INTERNET</t>
  </si>
  <si>
    <t xml:space="preserve">INGLES MARKETS #48</t>
  </si>
  <si>
    <t xml:space="preserve">MOE'S SOUTHWEST GRILL</t>
  </si>
  <si>
    <t xml:space="preserve">CVS/PHARMACY #7218</t>
  </si>
  <si>
    <t xml:space="preserve">THE HOME DEPOT #1120</t>
  </si>
  <si>
    <t xml:space="preserve">SPINX #318</t>
  </si>
  <si>
    <t xml:space="preserve">PLANET FITNESS</t>
  </si>
  <si>
    <t xml:space="preserve">ZELLE TO KAYLA CARTER PIANO LESSONS</t>
  </si>
  <si>
    <t xml:space="preserve">SCHOLASTIC BOOK FAIR</t>
  </si>
  <si>
    <t xml:space="preserve">GREAT CLIPS #4410</t>
  </si>
  <si>
    <t xml:space="preserve">TUPELO HONEY GREENVILLE</t>
  </si>
  <si>
    <t xml:space="preserve">PETSMART #0611</t>
  </si>
  <si>
    <t xml:space="preserve">ATM WITHDRAWAL 1420 WADE HAMPTON</t>
  </si>
  <si>
    <t xml:space="preserve">SHELL OIL 57444</t>
  </si>
  <si>
    <t xml:space="preserve">AMAZON MKTPL*7H2PQ1</t>
  </si>
  <si>
    <t xml:space="preserve">DOMINO'S 5528</t>
  </si>
  <si>
    <t xml:space="preserve">TJ MAXX #0442</t>
  </si>
  <si>
    <t xml:space="preserve">MARIA'S MEXICAN RESTAURANT</t>
  </si>
  <si>
    <t xml:space="preserve">LOWE'S #0123</t>
  </si>
  <si>
    <t xml:space="preserve">BOJANGLES #0918</t>
  </si>
  <si>
    <t xml:space="preserve">Why</t>
  </si>
  <si>
    <t xml:space="preserve">CAPITAL ONE MOBILE PMT</t>
  </si>
  <si>
    <t xml:space="preserve">Credit card payment. Money moved from checking to the card, not spending.</t>
  </si>
  <si>
    <t xml:space="preserve">CAPITAL ONE AUTOPAY PYMT</t>
  </si>
  <si>
    <t xml:space="preserve">The same payment, as it shows on the card side.</t>
  </si>
  <si>
    <t xml:space="preserve">GREENVILLE CO SCHOOLS PAYROLL</t>
  </si>
  <si>
    <t xml:space="preserve">Income</t>
  </si>
  <si>
    <t xml:space="preserve">MICHELIN NA PAYROLL</t>
  </si>
  <si>
    <t xml:space="preserve">Total income</t>
  </si>
</sst>
</file>

<file path=xl/styles.xml><?xml version="1.0" encoding="utf-8"?>
<styleSheet xmlns="http://schemas.openxmlformats.org/spreadsheetml/2006/main">
  <numFmts count="4">
    <numFmt numFmtId="164" formatCode="General"/>
    <numFmt numFmtId="165" formatCode="\$#,##0.00"/>
    <numFmt numFmtId="166" formatCode="0.0%"/>
    <numFmt numFmtId="167" formatCode="mm/dd/yyyy"/>
  </numFmts>
  <fonts count="6">
    <font>
      <sz val="11"/>
      <color rgb="FF000000"/>
      <name val="Calibri"/>
      <family val="2"/>
      <charset val="1"/>
    </font>
    <font>
      <sz val="10"/>
      <name val="Arial"/>
      <family val="0"/>
    </font>
    <font>
      <sz val="10"/>
      <name val="Arial"/>
      <family val="0"/>
    </font>
    <font>
      <sz val="10"/>
      <name val="Arial"/>
      <family val="0"/>
    </font>
    <font>
      <b val="true"/>
      <sz val="11"/>
      <color rgb="FFFFFFFF"/>
      <name val="Cambria"/>
      <family val="0"/>
      <charset val="1"/>
    </font>
    <font>
      <b val="true"/>
      <sz val="11"/>
      <name val="Cambria"/>
      <family val="0"/>
      <charset val="1"/>
    </font>
  </fonts>
  <fills count="3">
    <fill>
      <patternFill patternType="none"/>
    </fill>
    <fill>
      <patternFill patternType="gray125"/>
    </fill>
    <fill>
      <patternFill patternType="solid">
        <fgColor rgb="FF2F5D50"/>
        <bgColor rgb="FF666699"/>
      </patternFill>
    </fill>
  </fills>
  <borders count="2">
    <border diagonalUp="false" diagonalDown="false">
      <left/>
      <right/>
      <top/>
      <bottom/>
      <diagonal/>
    </border>
    <border diagonalUp="false" diagonalDown="false">
      <left/>
      <right/>
      <top style="thin"/>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1">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2" borderId="0" xfId="0" applyFont="true" applyBorder="false" applyAlignment="false" applyProtection="false">
      <alignment horizontal="general" vertical="bottom" textRotation="0" wrapText="false" indent="0" shrinkToFit="false"/>
      <protection locked="true" hidden="false"/>
    </xf>
    <xf numFmtId="165" fontId="0" fillId="0" borderId="0" xfId="0" applyFont="false" applyBorder="false" applyAlignment="false" applyProtection="false">
      <alignment horizontal="general" vertical="bottom" textRotation="0" wrapText="false" indent="0" shrinkToFit="false"/>
      <protection locked="true" hidden="false"/>
    </xf>
    <xf numFmtId="166" fontId="0" fillId="0" borderId="0" xfId="0" applyFont="false" applyBorder="false" applyAlignment="false" applyProtection="false">
      <alignment horizontal="general" vertical="bottom" textRotation="0" wrapText="false" indent="0" shrinkToFit="false"/>
      <protection locked="true" hidden="false"/>
    </xf>
    <xf numFmtId="164" fontId="5" fillId="0" borderId="1" xfId="0" applyFont="true" applyBorder="true" applyAlignment="false" applyProtection="false">
      <alignment horizontal="general" vertical="bottom" textRotation="0" wrapText="false" indent="0" shrinkToFit="false"/>
      <protection locked="true" hidden="false"/>
    </xf>
    <xf numFmtId="165" fontId="5" fillId="0" borderId="1" xfId="0" applyFont="true" applyBorder="true" applyAlignment="false" applyProtection="false">
      <alignment horizontal="general" vertical="bottom" textRotation="0" wrapText="false" indent="0" shrinkToFit="false"/>
      <protection locked="true" hidden="false"/>
    </xf>
    <xf numFmtId="166" fontId="5" fillId="0" borderId="1" xfId="0" applyFont="true" applyBorder="tru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0" fillId="0" borderId="0" xfId="0" applyFont="true" applyBorder="true" applyAlignment="true" applyProtection="false">
      <alignment horizontal="general" vertical="top" textRotation="0" wrapText="true" indent="0" shrinkToFit="false"/>
      <protection locked="true" hidden="false"/>
    </xf>
    <xf numFmtId="167" fontId="0" fillId="0" borderId="0" xfId="0" applyFont="false" applyBorder="false" applyAlignment="false" applyProtection="false">
      <alignment horizontal="general" vertical="bottom" textRotation="0" wrapText="false" indent="0" shrinkToFit="false"/>
      <protection locked="true" hidden="false"/>
    </xf>
    <xf numFmtId="165" fontId="5" fillId="0" borderId="0" xfId="0" applyFont="tru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4">
    <dxf>
      <fill>
        <patternFill patternType="solid">
          <fgColor rgb="FF2F5D50"/>
        </patternFill>
      </fill>
    </dxf>
    <dxf>
      <fill>
        <patternFill patternType="solid">
          <fgColor rgb="00FFFFFF"/>
        </patternFill>
      </fill>
    </dxf>
    <dxf>
      <fill>
        <patternFill patternType="solid">
          <fgColor rgb="FF000000"/>
          <bgColor rgb="FFFFFFFF"/>
        </patternFill>
      </fill>
    </dxf>
    <dxf>
      <fill>
        <patternFill patternType="solid">
          <fgColor rgb="FFFFFFFF"/>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2F5D50"/>
    </indexedColors>
  </color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mlns:r="http://schemas.openxmlformats.org/officeDocument/2006/relationships"/>
</file>

<file path=xl/worksheets/_rels/sheet2.xml.rels><?xml version="1.0" encoding="UTF-8"?>
<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D21"/>
  <sheetViews>
    <sheetView showFormulas="false" showGridLines="true" showRowColHeaders="true" showZeros="true" rightToLeft="false" tabSelected="true" showOutlineSymbols="true" defaultGridColor="true" view="normal" topLeftCell="A1" colorId="64" zoomScale="100" zoomScaleNormal="100" zoomScalePageLayoutView="6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30"/>
    <col collapsed="false" customWidth="true" hidden="false" outlineLevel="0" max="4" min="2" style="0" width="16"/>
  </cols>
  <sheetData>
    <row r="1" customFormat="false" ht="15" hidden="false" customHeight="false" outlineLevel="0" collapsed="false">
      <c r="A1" s="1" t="s">
        <v>0</v>
      </c>
      <c r="B1" s="1" t="s">
        <v>1</v>
      </c>
      <c r="C1" s="1" t="s">
        <v>2</v>
      </c>
      <c r="D1" s="1" t="s">
        <v>3</v>
      </c>
    </row>
    <row r="2" customFormat="false" ht="15" hidden="false" customHeight="false" outlineLevel="0" collapsed="false">
      <c r="A2" s="0" t="s">
        <v>4</v>
      </c>
      <c r="B2" s="2" t="n">
        <f aca="false">SUMIFS('All transactions'!$E:$E,'All transactions'!$D:$D,A2)</f>
        <v>1650</v>
      </c>
      <c r="C2" s="3" t="n">
        <f aca="false">B2/$B$15</f>
        <v>0.38497433504433</v>
      </c>
      <c r="D2" s="0" t="n">
        <f aca="false">COUNTIF('All transactions'!$D:$D,A2)</f>
        <v>1</v>
      </c>
    </row>
    <row r="3" customFormat="false" ht="15" hidden="false" customHeight="false" outlineLevel="0" collapsed="false">
      <c r="A3" s="0" t="s">
        <v>5</v>
      </c>
      <c r="B3" s="2" t="n">
        <f aca="false">SUMIFS('All transactions'!$E:$E,'All transactions'!$D:$D,A3)</f>
        <v>812</v>
      </c>
      <c r="C3" s="3" t="n">
        <f aca="false">B3/$B$15</f>
        <v>0.189454036397574</v>
      </c>
      <c r="D3" s="0" t="n">
        <f aca="false">COUNTIF('All transactions'!$D:$D,A3)</f>
        <v>8</v>
      </c>
    </row>
    <row r="4" customFormat="false" ht="15" hidden="false" customHeight="false" outlineLevel="0" collapsed="false">
      <c r="A4" s="0" t="s">
        <v>6</v>
      </c>
      <c r="B4" s="2" t="n">
        <f aca="false">SUMIFS('All transactions'!$E:$E,'All transactions'!$D:$D,A4)</f>
        <v>395</v>
      </c>
      <c r="C4" s="3" t="n">
        <f aca="false">B4/$B$15</f>
        <v>0.0921605226318246</v>
      </c>
      <c r="D4" s="0" t="n">
        <f aca="false">COUNTIF('All transactions'!$D:$D,A4)</f>
        <v>10</v>
      </c>
    </row>
    <row r="5" customFormat="false" ht="15" hidden="false" customHeight="false" outlineLevel="0" collapsed="false">
      <c r="A5" s="0" t="s">
        <v>7</v>
      </c>
      <c r="B5" s="2" t="n">
        <f aca="false">SUMIFS('All transactions'!$E:$E,'All transactions'!$D:$D,A5)</f>
        <v>312.18</v>
      </c>
      <c r="C5" s="3" t="n">
        <f aca="false">B5/$B$15</f>
        <v>0.0728371441903873</v>
      </c>
      <c r="D5" s="0" t="n">
        <f aca="false">COUNTIF('All transactions'!$D:$D,A5)</f>
        <v>5</v>
      </c>
    </row>
    <row r="6" customFormat="false" ht="15" hidden="false" customHeight="false" outlineLevel="0" collapsed="false">
      <c r="A6" s="0" t="s">
        <v>8</v>
      </c>
      <c r="B6" s="2" t="n">
        <f aca="false">SUMIFS('All transactions'!$E:$E,'All transactions'!$D:$D,A6)</f>
        <v>268</v>
      </c>
      <c r="C6" s="3" t="n">
        <f aca="false">B6/$B$15</f>
        <v>0.0625291647223518</v>
      </c>
      <c r="D6" s="0" t="n">
        <f aca="false">COUNTIF('All transactions'!$D:$D,A6)</f>
        <v>5</v>
      </c>
    </row>
    <row r="7" customFormat="false" ht="15" hidden="false" customHeight="false" outlineLevel="0" collapsed="false">
      <c r="A7" s="0" t="s">
        <v>9</v>
      </c>
      <c r="B7" s="2" t="n">
        <f aca="false">SUMIFS('All transactions'!$E:$E,'All transactions'!$D:$D,A7)</f>
        <v>241</v>
      </c>
      <c r="C7" s="3" t="n">
        <f aca="false">B7/$B$15</f>
        <v>0.0562295846943537</v>
      </c>
      <c r="D7" s="0" t="n">
        <f aca="false">COUNTIF('All transactions'!$D:$D,A7)</f>
        <v>3</v>
      </c>
    </row>
    <row r="8" customFormat="false" ht="15" hidden="false" customHeight="false" outlineLevel="0" collapsed="false">
      <c r="A8" s="0" t="s">
        <v>10</v>
      </c>
      <c r="B8" s="2" t="n">
        <f aca="false">SUMIFS('All transactions'!$E:$E,'All transactions'!$D:$D,A8)</f>
        <v>191.55</v>
      </c>
      <c r="C8" s="3" t="n">
        <f aca="false">B8/$B$15</f>
        <v>0.0446920205319645</v>
      </c>
      <c r="D8" s="0" t="n">
        <f aca="false">COUNTIF('All transactions'!$D:$D,A8)</f>
        <v>2</v>
      </c>
    </row>
    <row r="9" customFormat="false" ht="15" hidden="false" customHeight="false" outlineLevel="0" collapsed="false">
      <c r="A9" s="0" t="s">
        <v>11</v>
      </c>
      <c r="B9" s="2" t="n">
        <f aca="false">SUMIFS('All transactions'!$E:$E,'All transactions'!$D:$D,A9)</f>
        <v>186</v>
      </c>
      <c r="C9" s="3" t="n">
        <f aca="false">B9/$B$15</f>
        <v>0.0433971068595427</v>
      </c>
      <c r="D9" s="0" t="n">
        <f aca="false">COUNTIF('All transactions'!$D:$D,A9)</f>
        <v>4</v>
      </c>
    </row>
    <row r="10" customFormat="false" ht="15" hidden="false" customHeight="false" outlineLevel="0" collapsed="false">
      <c r="A10" s="0" t="s">
        <v>12</v>
      </c>
      <c r="B10" s="2" t="n">
        <f aca="false">SUMIFS('All transactions'!$E:$E,'All transactions'!$D:$D,A10)</f>
        <v>63.18</v>
      </c>
      <c r="C10" s="3" t="n">
        <f aca="false">B10/$B$15</f>
        <v>0.0147410172655156</v>
      </c>
      <c r="D10" s="0" t="n">
        <f aca="false">COUNTIF('All transactions'!$D:$D,A10)</f>
        <v>2</v>
      </c>
    </row>
    <row r="11" customFormat="false" ht="15" hidden="false" customHeight="false" outlineLevel="0" collapsed="false">
      <c r="A11" s="0" t="s">
        <v>13</v>
      </c>
      <c r="B11" s="2" t="n">
        <f aca="false">SUMIFS('All transactions'!$E:$E,'All transactions'!$D:$D,A11)</f>
        <v>60</v>
      </c>
      <c r="C11" s="3" t="n">
        <f aca="false">B11/$B$15</f>
        <v>0.0139990667288847</v>
      </c>
      <c r="D11" s="0" t="n">
        <f aca="false">COUNTIF('All transactions'!$D:$D,A11)</f>
        <v>1</v>
      </c>
    </row>
    <row r="12" customFormat="false" ht="15" hidden="false" customHeight="false" outlineLevel="0" collapsed="false">
      <c r="A12" s="0" t="s">
        <v>14</v>
      </c>
      <c r="B12" s="2" t="n">
        <f aca="false">SUMIFS('All transactions'!$E:$E,'All transactions'!$D:$D,A12)</f>
        <v>54.62</v>
      </c>
      <c r="C12" s="3" t="n">
        <f aca="false">B12/$B$15</f>
        <v>0.0127438170788614</v>
      </c>
      <c r="D12" s="0" t="n">
        <f aca="false">COUNTIF('All transactions'!$D:$D,A12)</f>
        <v>1</v>
      </c>
    </row>
    <row r="13" customFormat="false" ht="15" hidden="false" customHeight="false" outlineLevel="0" collapsed="false">
      <c r="A13" s="0" t="s">
        <v>15</v>
      </c>
      <c r="B13" s="2" t="n">
        <f aca="false">SUMIFS('All transactions'!$E:$E,'All transactions'!$D:$D,A13)</f>
        <v>27.48</v>
      </c>
      <c r="C13" s="3" t="n">
        <f aca="false">B13/$B$15</f>
        <v>0.00641157256182921</v>
      </c>
      <c r="D13" s="0" t="n">
        <f aca="false">COUNTIF('All transactions'!$D:$D,A13)</f>
        <v>2</v>
      </c>
    </row>
    <row r="14" customFormat="false" ht="15" hidden="false" customHeight="false" outlineLevel="0" collapsed="false">
      <c r="A14" s="0" t="s">
        <v>16</v>
      </c>
      <c r="B14" s="2" t="n">
        <f aca="false">SUMIFS('All transactions'!$E:$E,'All transactions'!$D:$D,A14)</f>
        <v>24.99</v>
      </c>
      <c r="C14" s="3" t="n">
        <f aca="false">B14/$B$15</f>
        <v>0.00583061129258049</v>
      </c>
      <c r="D14" s="0" t="n">
        <f aca="false">COUNTIF('All transactions'!$D:$D,A14)</f>
        <v>1</v>
      </c>
    </row>
    <row r="15" customFormat="false" ht="15" hidden="false" customHeight="false" outlineLevel="0" collapsed="false">
      <c r="A15" s="4" t="s">
        <v>17</v>
      </c>
      <c r="B15" s="5" t="n">
        <f aca="false">SUM(B2:B14)</f>
        <v>4286</v>
      </c>
      <c r="C15" s="6" t="n">
        <f aca="false">SUM(C2:C14)</f>
        <v>1</v>
      </c>
      <c r="D15" s="4" t="n">
        <f aca="false">SUM(D2:D14)</f>
        <v>45</v>
      </c>
    </row>
    <row r="17" customFormat="false" ht="15" hidden="false" customHeight="false" outlineLevel="0" collapsed="false">
      <c r="A17" s="7" t="s">
        <v>18</v>
      </c>
    </row>
    <row r="18" customFormat="false" ht="45" hidden="false" customHeight="true" outlineLevel="0" collapsed="false">
      <c r="A18" s="8" t="s">
        <v>19</v>
      </c>
      <c r="B18" s="8"/>
      <c r="C18" s="8"/>
      <c r="D18" s="8"/>
    </row>
    <row r="19" customFormat="false" ht="45" hidden="false" customHeight="true" outlineLevel="0" collapsed="false">
      <c r="A19" s="8" t="s">
        <v>20</v>
      </c>
      <c r="B19" s="8"/>
      <c r="C19" s="8"/>
      <c r="D19" s="8"/>
    </row>
    <row r="20" customFormat="false" ht="45" hidden="false" customHeight="true" outlineLevel="0" collapsed="false">
      <c r="A20" s="8" t="s">
        <v>21</v>
      </c>
      <c r="B20" s="8"/>
      <c r="C20" s="8"/>
      <c r="D20" s="8"/>
    </row>
    <row r="21" customFormat="false" ht="45" hidden="false" customHeight="true" outlineLevel="0" collapsed="false">
      <c r="A21" s="8" t="s">
        <v>22</v>
      </c>
      <c r="B21" s="8"/>
      <c r="C21" s="8"/>
      <c r="D21" s="8"/>
    </row>
  </sheetData>
  <mergeCells count="4">
    <mergeCell ref="A18:D18"/>
    <mergeCell ref="A19:D19"/>
    <mergeCell ref="A20:D20"/>
    <mergeCell ref="A21:D21"/>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46"/>
  <sheetViews>
    <sheetView showFormulas="false" showGridLines="true" showRowColHeaders="true" showZeros="true" rightToLeft="false" tabSelected="false" showOutlineSymbols="true" defaultGridColor="true" view="normal" topLeftCell="A1" colorId="64" zoomScale="100" zoomScaleNormal="100" zoomScalePageLayoutView="6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12"/>
    <col collapsed="false" customWidth="true" hidden="false" outlineLevel="0" max="2" min="2" style="0" width="38"/>
    <col collapsed="false" customWidth="true" hidden="false" outlineLevel="0" max="3" min="3" style="0" width="11"/>
    <col collapsed="false" customWidth="true" hidden="false" outlineLevel="0" max="4" min="4" style="0" width="26"/>
    <col collapsed="false" customWidth="true" hidden="false" outlineLevel="0" max="5" min="5" style="0" width="12"/>
  </cols>
  <sheetData>
    <row r="1" customFormat="false" ht="15" hidden="false" customHeight="false" outlineLevel="0" collapsed="false">
      <c r="A1" s="1" t="s">
        <v>23</v>
      </c>
      <c r="B1" s="1" t="s">
        <v>24</v>
      </c>
      <c r="C1" s="1" t="s">
        <v>25</v>
      </c>
      <c r="D1" s="1" t="s">
        <v>0</v>
      </c>
      <c r="E1" s="1" t="s">
        <v>26</v>
      </c>
    </row>
    <row r="2" customFormat="false" ht="15" hidden="false" customHeight="false" outlineLevel="0" collapsed="false">
      <c r="A2" s="9" t="n">
        <v>46266</v>
      </c>
      <c r="B2" s="0" t="s">
        <v>27</v>
      </c>
      <c r="C2" s="0" t="s">
        <v>28</v>
      </c>
      <c r="D2" s="0" t="s">
        <v>5</v>
      </c>
      <c r="E2" s="2" t="n">
        <v>142.67</v>
      </c>
    </row>
    <row r="3" customFormat="false" ht="15" hidden="false" customHeight="false" outlineLevel="0" collapsed="false">
      <c r="A3" s="9" t="n">
        <v>46266</v>
      </c>
      <c r="B3" s="0" t="s">
        <v>29</v>
      </c>
      <c r="C3" s="0" t="s">
        <v>30</v>
      </c>
      <c r="D3" s="0" t="s">
        <v>4</v>
      </c>
      <c r="E3" s="2" t="n">
        <v>1650</v>
      </c>
    </row>
    <row r="4" customFormat="false" ht="15" hidden="false" customHeight="false" outlineLevel="0" collapsed="false">
      <c r="A4" s="9" t="n">
        <v>46267</v>
      </c>
      <c r="B4" s="0" t="s">
        <v>31</v>
      </c>
      <c r="C4" s="0" t="s">
        <v>28</v>
      </c>
      <c r="D4" s="0" t="s">
        <v>6</v>
      </c>
      <c r="E4" s="2" t="n">
        <v>24.18</v>
      </c>
    </row>
    <row r="5" customFormat="false" ht="15" hidden="false" customHeight="false" outlineLevel="0" collapsed="false">
      <c r="A5" s="9" t="n">
        <v>46267</v>
      </c>
      <c r="B5" s="0" t="s">
        <v>32</v>
      </c>
      <c r="C5" s="0" t="s">
        <v>28</v>
      </c>
      <c r="D5" s="0" t="s">
        <v>8</v>
      </c>
      <c r="E5" s="2" t="n">
        <v>48.2</v>
      </c>
    </row>
    <row r="6" customFormat="false" ht="15" hidden="false" customHeight="false" outlineLevel="0" collapsed="false">
      <c r="A6" s="9" t="n">
        <v>46268</v>
      </c>
      <c r="B6" s="0" t="s">
        <v>33</v>
      </c>
      <c r="C6" s="0" t="s">
        <v>28</v>
      </c>
      <c r="D6" s="0" t="s">
        <v>7</v>
      </c>
      <c r="E6" s="2" t="n">
        <v>64.21</v>
      </c>
    </row>
    <row r="7" customFormat="false" ht="15" hidden="false" customHeight="false" outlineLevel="0" collapsed="false">
      <c r="A7" s="9" t="n">
        <v>46268</v>
      </c>
      <c r="B7" s="0" t="s">
        <v>34</v>
      </c>
      <c r="C7" s="0" t="s">
        <v>30</v>
      </c>
      <c r="D7" s="0" t="s">
        <v>9</v>
      </c>
      <c r="E7" s="2" t="n">
        <v>142.18</v>
      </c>
    </row>
    <row r="8" customFormat="false" ht="15" hidden="false" customHeight="false" outlineLevel="0" collapsed="false">
      <c r="A8" s="9" t="n">
        <v>46269</v>
      </c>
      <c r="B8" s="0" t="s">
        <v>35</v>
      </c>
      <c r="C8" s="0" t="s">
        <v>28</v>
      </c>
      <c r="D8" s="0" t="s">
        <v>5</v>
      </c>
      <c r="E8" s="2" t="n">
        <v>66.31</v>
      </c>
    </row>
    <row r="9" customFormat="false" ht="15" hidden="false" customHeight="false" outlineLevel="0" collapsed="false">
      <c r="A9" s="9" t="n">
        <v>46270</v>
      </c>
      <c r="B9" s="0" t="s">
        <v>36</v>
      </c>
      <c r="C9" s="0" t="s">
        <v>28</v>
      </c>
      <c r="D9" s="0" t="s">
        <v>15</v>
      </c>
      <c r="E9" s="2" t="n">
        <v>15.49</v>
      </c>
    </row>
    <row r="10" customFormat="false" ht="15" hidden="false" customHeight="false" outlineLevel="0" collapsed="false">
      <c r="A10" s="9" t="n">
        <v>46271</v>
      </c>
      <c r="B10" s="0" t="s">
        <v>37</v>
      </c>
      <c r="C10" s="0" t="s">
        <v>28</v>
      </c>
      <c r="D10" s="0" t="s">
        <v>6</v>
      </c>
      <c r="E10" s="2" t="n">
        <v>86.4</v>
      </c>
    </row>
    <row r="11" customFormat="false" ht="15" hidden="false" customHeight="false" outlineLevel="0" collapsed="false">
      <c r="A11" s="9" t="n">
        <v>46271</v>
      </c>
      <c r="B11" s="0" t="s">
        <v>38</v>
      </c>
      <c r="C11" s="0" t="s">
        <v>28</v>
      </c>
      <c r="D11" s="0" t="s">
        <v>11</v>
      </c>
      <c r="E11" s="2" t="n">
        <v>38.47</v>
      </c>
    </row>
    <row r="12" customFormat="false" ht="15" hidden="false" customHeight="false" outlineLevel="0" collapsed="false">
      <c r="A12" s="9" t="n">
        <v>46272</v>
      </c>
      <c r="B12" s="0" t="s">
        <v>39</v>
      </c>
      <c r="C12" s="0" t="s">
        <v>28</v>
      </c>
      <c r="D12" s="0" t="s">
        <v>7</v>
      </c>
      <c r="E12" s="2" t="n">
        <v>87.43</v>
      </c>
    </row>
    <row r="13" customFormat="false" ht="15" hidden="false" customHeight="false" outlineLevel="0" collapsed="false">
      <c r="A13" s="9" t="n">
        <v>46273</v>
      </c>
      <c r="B13" s="0" t="s">
        <v>27</v>
      </c>
      <c r="C13" s="0" t="s">
        <v>28</v>
      </c>
      <c r="D13" s="0" t="s">
        <v>5</v>
      </c>
      <c r="E13" s="2" t="n">
        <v>131.05</v>
      </c>
    </row>
    <row r="14" customFormat="false" ht="15" hidden="false" customHeight="false" outlineLevel="0" collapsed="false">
      <c r="A14" s="9" t="n">
        <v>46273</v>
      </c>
      <c r="B14" s="0" t="s">
        <v>40</v>
      </c>
      <c r="C14" s="0" t="s">
        <v>28</v>
      </c>
      <c r="D14" s="0" t="s">
        <v>6</v>
      </c>
      <c r="E14" s="2" t="n">
        <v>7.45</v>
      </c>
    </row>
    <row r="15" customFormat="false" ht="15" hidden="false" customHeight="false" outlineLevel="0" collapsed="false">
      <c r="A15" s="9" t="n">
        <v>46273</v>
      </c>
      <c r="B15" s="0" t="s">
        <v>41</v>
      </c>
      <c r="C15" s="0" t="s">
        <v>30</v>
      </c>
      <c r="D15" s="0" t="s">
        <v>9</v>
      </c>
      <c r="E15" s="2" t="n">
        <v>58.4</v>
      </c>
    </row>
    <row r="16" customFormat="false" ht="15" hidden="false" customHeight="false" outlineLevel="0" collapsed="false">
      <c r="A16" s="9" t="n">
        <v>46274</v>
      </c>
      <c r="B16" s="0" t="s">
        <v>42</v>
      </c>
      <c r="C16" s="0" t="s">
        <v>28</v>
      </c>
      <c r="D16" s="0" t="s">
        <v>8</v>
      </c>
      <c r="E16" s="2" t="n">
        <v>52.66</v>
      </c>
    </row>
    <row r="17" customFormat="false" ht="15" hidden="false" customHeight="false" outlineLevel="0" collapsed="false">
      <c r="A17" s="9" t="n">
        <v>46275</v>
      </c>
      <c r="B17" s="0" t="s">
        <v>43</v>
      </c>
      <c r="C17" s="0" t="s">
        <v>28</v>
      </c>
      <c r="D17" s="0" t="s">
        <v>11</v>
      </c>
      <c r="E17" s="2" t="n">
        <v>40</v>
      </c>
    </row>
    <row r="18" customFormat="false" ht="15" hidden="false" customHeight="false" outlineLevel="0" collapsed="false">
      <c r="A18" s="9" t="n">
        <v>46275</v>
      </c>
      <c r="B18" s="0" t="s">
        <v>44</v>
      </c>
      <c r="C18" s="0" t="s">
        <v>28</v>
      </c>
      <c r="D18" s="0" t="s">
        <v>15</v>
      </c>
      <c r="E18" s="2" t="n">
        <v>11.99</v>
      </c>
    </row>
    <row r="19" customFormat="false" ht="15" hidden="false" customHeight="false" outlineLevel="0" collapsed="false">
      <c r="A19" s="9" t="n">
        <v>46275</v>
      </c>
      <c r="B19" s="0" t="s">
        <v>45</v>
      </c>
      <c r="C19" s="0" t="s">
        <v>30</v>
      </c>
      <c r="D19" s="0" t="s">
        <v>9</v>
      </c>
      <c r="E19" s="2" t="n">
        <v>40.42</v>
      </c>
    </row>
    <row r="20" customFormat="false" ht="15" hidden="false" customHeight="false" outlineLevel="0" collapsed="false">
      <c r="A20" s="9" t="n">
        <v>46276</v>
      </c>
      <c r="B20" s="0" t="s">
        <v>46</v>
      </c>
      <c r="C20" s="0" t="s">
        <v>28</v>
      </c>
      <c r="D20" s="0" t="s">
        <v>5</v>
      </c>
      <c r="E20" s="2" t="n">
        <v>48.92</v>
      </c>
    </row>
    <row r="21" customFormat="false" ht="15" hidden="false" customHeight="false" outlineLevel="0" collapsed="false">
      <c r="A21" s="9" t="n">
        <v>46277</v>
      </c>
      <c r="B21" s="0" t="s">
        <v>47</v>
      </c>
      <c r="C21" s="0" t="s">
        <v>28</v>
      </c>
      <c r="D21" s="0" t="s">
        <v>6</v>
      </c>
      <c r="E21" s="2" t="n">
        <v>38.72</v>
      </c>
    </row>
    <row r="22" customFormat="false" ht="15" hidden="false" customHeight="false" outlineLevel="0" collapsed="false">
      <c r="A22" s="9" t="n">
        <v>46278</v>
      </c>
      <c r="B22" s="0" t="s">
        <v>48</v>
      </c>
      <c r="C22" s="0" t="s">
        <v>28</v>
      </c>
      <c r="D22" s="0" t="s">
        <v>12</v>
      </c>
      <c r="E22" s="2" t="n">
        <v>41.18</v>
      </c>
    </row>
    <row r="23" customFormat="false" ht="15" hidden="false" customHeight="false" outlineLevel="0" collapsed="false">
      <c r="A23" s="9" t="n">
        <v>46278</v>
      </c>
      <c r="B23" s="0" t="s">
        <v>49</v>
      </c>
      <c r="C23" s="0" t="s">
        <v>28</v>
      </c>
      <c r="D23" s="0" t="s">
        <v>10</v>
      </c>
      <c r="E23" s="2" t="n">
        <v>96.37</v>
      </c>
    </row>
    <row r="24" customFormat="false" ht="15" hidden="false" customHeight="false" outlineLevel="0" collapsed="false">
      <c r="A24" s="9" t="n">
        <v>46279</v>
      </c>
      <c r="B24" s="0" t="s">
        <v>50</v>
      </c>
      <c r="C24" s="0" t="s">
        <v>28</v>
      </c>
      <c r="D24" s="0" t="s">
        <v>8</v>
      </c>
      <c r="E24" s="2" t="n">
        <v>45.1</v>
      </c>
    </row>
    <row r="25" customFormat="false" ht="15" hidden="false" customHeight="false" outlineLevel="0" collapsed="false">
      <c r="A25" s="9" t="n">
        <v>46280</v>
      </c>
      <c r="B25" s="0" t="s">
        <v>27</v>
      </c>
      <c r="C25" s="0" t="s">
        <v>28</v>
      </c>
      <c r="D25" s="0" t="s">
        <v>5</v>
      </c>
      <c r="E25" s="2" t="n">
        <v>156.4</v>
      </c>
    </row>
    <row r="26" customFormat="false" ht="15" hidden="false" customHeight="false" outlineLevel="0" collapsed="false">
      <c r="A26" s="9" t="n">
        <v>46280</v>
      </c>
      <c r="B26" s="0" t="s">
        <v>51</v>
      </c>
      <c r="C26" s="0" t="s">
        <v>28</v>
      </c>
      <c r="D26" s="0" t="s">
        <v>16</v>
      </c>
      <c r="E26" s="2" t="n">
        <v>24.99</v>
      </c>
    </row>
    <row r="27" customFormat="false" ht="15" hidden="false" customHeight="false" outlineLevel="0" collapsed="false">
      <c r="A27" s="9" t="n">
        <v>46281</v>
      </c>
      <c r="B27" s="0" t="s">
        <v>31</v>
      </c>
      <c r="C27" s="0" t="s">
        <v>28</v>
      </c>
      <c r="D27" s="0" t="s">
        <v>6</v>
      </c>
      <c r="E27" s="2" t="n">
        <v>19.96</v>
      </c>
    </row>
    <row r="28" customFormat="false" ht="15" hidden="false" customHeight="false" outlineLevel="0" collapsed="false">
      <c r="A28" s="9" t="n">
        <v>46281</v>
      </c>
      <c r="B28" s="0" t="s">
        <v>52</v>
      </c>
      <c r="C28" s="0" t="s">
        <v>30</v>
      </c>
      <c r="D28" s="0" t="s">
        <v>11</v>
      </c>
      <c r="E28" s="2" t="n">
        <v>80</v>
      </c>
    </row>
    <row r="29" customFormat="false" ht="15" hidden="false" customHeight="false" outlineLevel="0" collapsed="false">
      <c r="A29" s="9" t="n">
        <v>46282</v>
      </c>
      <c r="B29" s="0" t="s">
        <v>53</v>
      </c>
      <c r="C29" s="0" t="s">
        <v>28</v>
      </c>
      <c r="D29" s="0" t="s">
        <v>11</v>
      </c>
      <c r="E29" s="2" t="n">
        <v>27.53</v>
      </c>
    </row>
    <row r="30" customFormat="false" ht="15" hidden="false" customHeight="false" outlineLevel="0" collapsed="false">
      <c r="A30" s="9" t="n">
        <v>46283</v>
      </c>
      <c r="B30" s="0" t="s">
        <v>54</v>
      </c>
      <c r="C30" s="0" t="s">
        <v>28</v>
      </c>
      <c r="D30" s="0" t="s">
        <v>12</v>
      </c>
      <c r="E30" s="2" t="n">
        <v>22</v>
      </c>
    </row>
    <row r="31" customFormat="false" ht="15" hidden="false" customHeight="false" outlineLevel="0" collapsed="false">
      <c r="A31" s="9" t="n">
        <v>46284</v>
      </c>
      <c r="B31" s="0" t="s">
        <v>35</v>
      </c>
      <c r="C31" s="0" t="s">
        <v>28</v>
      </c>
      <c r="D31" s="0" t="s">
        <v>5</v>
      </c>
      <c r="E31" s="2" t="n">
        <v>71.88</v>
      </c>
    </row>
    <row r="32" customFormat="false" ht="15" hidden="false" customHeight="false" outlineLevel="0" collapsed="false">
      <c r="A32" s="9" t="n">
        <v>46284</v>
      </c>
      <c r="B32" s="0" t="s">
        <v>55</v>
      </c>
      <c r="C32" s="0" t="s">
        <v>28</v>
      </c>
      <c r="D32" s="0" t="s">
        <v>6</v>
      </c>
      <c r="E32" s="2" t="n">
        <v>92.15</v>
      </c>
    </row>
    <row r="33" customFormat="false" ht="15" hidden="false" customHeight="false" outlineLevel="0" collapsed="false">
      <c r="A33" s="9" t="n">
        <v>46285</v>
      </c>
      <c r="B33" s="0" t="s">
        <v>56</v>
      </c>
      <c r="C33" s="0" t="s">
        <v>28</v>
      </c>
      <c r="D33" s="0" t="s">
        <v>14</v>
      </c>
      <c r="E33" s="2" t="n">
        <v>54.62</v>
      </c>
    </row>
    <row r="34" customFormat="false" ht="15" hidden="false" customHeight="false" outlineLevel="0" collapsed="false">
      <c r="A34" s="9" t="n">
        <v>46285</v>
      </c>
      <c r="B34" s="0" t="s">
        <v>57</v>
      </c>
      <c r="C34" s="0" t="s">
        <v>30</v>
      </c>
      <c r="D34" s="0" t="s">
        <v>13</v>
      </c>
      <c r="E34" s="2" t="n">
        <v>60</v>
      </c>
    </row>
    <row r="35" customFormat="false" ht="15" hidden="false" customHeight="false" outlineLevel="0" collapsed="false">
      <c r="A35" s="9" t="n">
        <v>46286</v>
      </c>
      <c r="B35" s="0" t="s">
        <v>58</v>
      </c>
      <c r="C35" s="0" t="s">
        <v>28</v>
      </c>
      <c r="D35" s="0" t="s">
        <v>8</v>
      </c>
      <c r="E35" s="2" t="n">
        <v>57.31</v>
      </c>
    </row>
    <row r="36" customFormat="false" ht="15" hidden="false" customHeight="false" outlineLevel="0" collapsed="false">
      <c r="A36" s="9" t="n">
        <v>46287</v>
      </c>
      <c r="B36" s="0" t="s">
        <v>59</v>
      </c>
      <c r="C36" s="0" t="s">
        <v>28</v>
      </c>
      <c r="D36" s="0" t="s">
        <v>7</v>
      </c>
      <c r="E36" s="2" t="n">
        <v>38.99</v>
      </c>
    </row>
    <row r="37" customFormat="false" ht="15" hidden="false" customHeight="false" outlineLevel="0" collapsed="false">
      <c r="A37" s="9" t="n">
        <v>46287</v>
      </c>
      <c r="B37" s="0" t="s">
        <v>60</v>
      </c>
      <c r="C37" s="0" t="s">
        <v>28</v>
      </c>
      <c r="D37" s="0" t="s">
        <v>6</v>
      </c>
      <c r="E37" s="2" t="n">
        <v>31.88</v>
      </c>
    </row>
    <row r="38" customFormat="false" ht="15" hidden="false" customHeight="false" outlineLevel="0" collapsed="false">
      <c r="A38" s="9" t="n">
        <v>46288</v>
      </c>
      <c r="B38" s="0" t="s">
        <v>46</v>
      </c>
      <c r="C38" s="0" t="s">
        <v>28</v>
      </c>
      <c r="D38" s="0" t="s">
        <v>5</v>
      </c>
      <c r="E38" s="2" t="n">
        <v>112.39</v>
      </c>
    </row>
    <row r="39" customFormat="false" ht="15" hidden="false" customHeight="false" outlineLevel="0" collapsed="false">
      <c r="A39" s="9" t="n">
        <v>46289</v>
      </c>
      <c r="B39" s="0" t="s">
        <v>61</v>
      </c>
      <c r="C39" s="0" t="s">
        <v>28</v>
      </c>
      <c r="D39" s="0" t="s">
        <v>7</v>
      </c>
      <c r="E39" s="2" t="n">
        <v>58.4</v>
      </c>
    </row>
    <row r="40" customFormat="false" ht="15" hidden="false" customHeight="false" outlineLevel="0" collapsed="false">
      <c r="A40" s="9" t="n">
        <v>46290</v>
      </c>
      <c r="B40" s="0" t="s">
        <v>40</v>
      </c>
      <c r="C40" s="0" t="s">
        <v>28</v>
      </c>
      <c r="D40" s="0" t="s">
        <v>6</v>
      </c>
      <c r="E40" s="2" t="n">
        <v>6.95</v>
      </c>
    </row>
    <row r="41" customFormat="false" ht="15" hidden="false" customHeight="false" outlineLevel="0" collapsed="false">
      <c r="A41" s="9" t="n">
        <v>46291</v>
      </c>
      <c r="B41" s="0" t="s">
        <v>62</v>
      </c>
      <c r="C41" s="0" t="s">
        <v>28</v>
      </c>
      <c r="D41" s="0" t="s">
        <v>6</v>
      </c>
      <c r="E41" s="2" t="n">
        <v>54.12</v>
      </c>
    </row>
    <row r="42" customFormat="false" ht="15" hidden="false" customHeight="false" outlineLevel="0" collapsed="false">
      <c r="A42" s="9" t="n">
        <v>46292</v>
      </c>
      <c r="B42" s="0" t="s">
        <v>42</v>
      </c>
      <c r="C42" s="0" t="s">
        <v>28</v>
      </c>
      <c r="D42" s="0" t="s">
        <v>8</v>
      </c>
      <c r="E42" s="2" t="n">
        <v>64.73</v>
      </c>
    </row>
    <row r="43" customFormat="false" ht="15" hidden="false" customHeight="false" outlineLevel="0" collapsed="false">
      <c r="A43" s="9" t="n">
        <v>46292</v>
      </c>
      <c r="B43" s="0" t="s">
        <v>63</v>
      </c>
      <c r="C43" s="0" t="s">
        <v>28</v>
      </c>
      <c r="D43" s="0" t="s">
        <v>10</v>
      </c>
      <c r="E43" s="2" t="n">
        <v>95.18</v>
      </c>
    </row>
    <row r="44" customFormat="false" ht="15" hidden="false" customHeight="false" outlineLevel="0" collapsed="false">
      <c r="A44" s="9" t="n">
        <v>46293</v>
      </c>
      <c r="B44" s="0" t="s">
        <v>39</v>
      </c>
      <c r="C44" s="0" t="s">
        <v>28</v>
      </c>
      <c r="D44" s="0" t="s">
        <v>7</v>
      </c>
      <c r="E44" s="2" t="n">
        <v>63.15</v>
      </c>
    </row>
    <row r="45" customFormat="false" ht="15" hidden="false" customHeight="false" outlineLevel="0" collapsed="false">
      <c r="A45" s="9" t="n">
        <v>46294</v>
      </c>
      <c r="B45" s="0" t="s">
        <v>27</v>
      </c>
      <c r="C45" s="0" t="s">
        <v>28</v>
      </c>
      <c r="D45" s="0" t="s">
        <v>5</v>
      </c>
      <c r="E45" s="2" t="n">
        <v>82.38</v>
      </c>
    </row>
    <row r="46" customFormat="false" ht="15" hidden="false" customHeight="false" outlineLevel="0" collapsed="false">
      <c r="A46" s="9" t="n">
        <v>46295</v>
      </c>
      <c r="B46" s="0" t="s">
        <v>64</v>
      </c>
      <c r="C46" s="0" t="s">
        <v>28</v>
      </c>
      <c r="D46" s="0" t="s">
        <v>6</v>
      </c>
      <c r="E46" s="2" t="n">
        <v>33.19</v>
      </c>
    </row>
  </sheetData>
  <autoFilter ref="A1:E46"/>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8"/>
  <sheetViews>
    <sheetView showFormulas="false" showGridLines="true" showRowColHeaders="true" showZeros="true" rightToLeft="false" tabSelected="false" showOutlineSymbols="true" defaultGridColor="true" view="normal" topLeftCell="A1" colorId="64" zoomScale="100" zoomScaleNormal="100" zoomScalePageLayoutView="6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14"/>
    <col collapsed="false" customWidth="true" hidden="false" outlineLevel="0" max="2" min="2" style="0" width="34"/>
    <col collapsed="false" customWidth="true" hidden="false" outlineLevel="0" max="3" min="3" style="0" width="11"/>
    <col collapsed="false" customWidth="true" hidden="false" outlineLevel="0" max="4" min="4" style="0" width="13"/>
    <col collapsed="false" customWidth="true" hidden="false" outlineLevel="0" max="5" min="5" style="0" width="70"/>
  </cols>
  <sheetData>
    <row r="1" customFormat="false" ht="15" hidden="false" customHeight="false" outlineLevel="0" collapsed="false">
      <c r="A1" s="1" t="s">
        <v>23</v>
      </c>
      <c r="B1" s="1" t="s">
        <v>24</v>
      </c>
      <c r="C1" s="1" t="s">
        <v>25</v>
      </c>
      <c r="D1" s="1" t="s">
        <v>26</v>
      </c>
      <c r="E1" s="1" t="s">
        <v>65</v>
      </c>
    </row>
    <row r="2" customFormat="false" ht="15" hidden="false" customHeight="false" outlineLevel="0" collapsed="false">
      <c r="A2" s="9" t="n">
        <v>46270</v>
      </c>
      <c r="B2" s="0" t="s">
        <v>66</v>
      </c>
      <c r="C2" s="0" t="s">
        <v>30</v>
      </c>
      <c r="D2" s="2" t="n">
        <v>-2118.44</v>
      </c>
      <c r="E2" s="0" t="s">
        <v>67</v>
      </c>
    </row>
    <row r="3" customFormat="false" ht="15" hidden="false" customHeight="false" outlineLevel="0" collapsed="false">
      <c r="A3" s="9" t="n">
        <v>46270</v>
      </c>
      <c r="B3" s="0" t="s">
        <v>68</v>
      </c>
      <c r="C3" s="0" t="s">
        <v>28</v>
      </c>
      <c r="D3" s="2" t="n">
        <v>-2118.44</v>
      </c>
      <c r="E3" s="0" t="s">
        <v>69</v>
      </c>
    </row>
    <row r="4" customFormat="false" ht="15" hidden="false" customHeight="false" outlineLevel="0" collapsed="false">
      <c r="A4" s="9" t="n">
        <v>46277</v>
      </c>
      <c r="B4" s="0" t="s">
        <v>70</v>
      </c>
      <c r="C4" s="0" t="s">
        <v>30</v>
      </c>
      <c r="D4" s="2" t="n">
        <v>2214.36</v>
      </c>
      <c r="E4" s="0" t="s">
        <v>71</v>
      </c>
    </row>
    <row r="5" customFormat="false" ht="15" hidden="false" customHeight="false" outlineLevel="0" collapsed="false">
      <c r="A5" s="9" t="n">
        <v>46280</v>
      </c>
      <c r="B5" s="0" t="s">
        <v>72</v>
      </c>
      <c r="C5" s="0" t="s">
        <v>30</v>
      </c>
      <c r="D5" s="2" t="n">
        <v>2486.1</v>
      </c>
      <c r="E5" s="0" t="s">
        <v>71</v>
      </c>
    </row>
    <row r="6" customFormat="false" ht="15" hidden="false" customHeight="false" outlineLevel="0" collapsed="false">
      <c r="A6" s="9" t="n">
        <v>46291</v>
      </c>
      <c r="B6" s="0" t="s">
        <v>70</v>
      </c>
      <c r="C6" s="0" t="s">
        <v>30</v>
      </c>
      <c r="D6" s="2" t="n">
        <v>2214.36</v>
      </c>
      <c r="E6" s="0" t="s">
        <v>71</v>
      </c>
    </row>
    <row r="7" customFormat="false" ht="15" hidden="false" customHeight="false" outlineLevel="0" collapsed="false">
      <c r="A7" s="9" t="n">
        <v>46295</v>
      </c>
      <c r="B7" s="0" t="s">
        <v>72</v>
      </c>
      <c r="C7" s="0" t="s">
        <v>30</v>
      </c>
      <c r="D7" s="2" t="n">
        <v>2486.1</v>
      </c>
      <c r="E7" s="0" t="s">
        <v>71</v>
      </c>
    </row>
    <row r="8" customFormat="false" ht="15" hidden="false" customHeight="false" outlineLevel="0" collapsed="false">
      <c r="A8" s="7" t="s">
        <v>73</v>
      </c>
      <c r="B8" s="7"/>
      <c r="C8" s="7"/>
      <c r="D8" s="10" t="n">
        <f aca="false">SUMIFS(D2:D7,E2:E7,"Income")</f>
        <v>9400.92</v>
      </c>
      <c r="E8" s="7"/>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LibreOffice/7.4.7.2$Linux_X86_64 LibreOffice_project/40$Build-2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2026-10-14T06:33:42Z</dcterms:created>
  <dc:creator>openpyxl</dc:creator>
  <dc:description/>
  <dc:language>en-US</dc:language>
  <cp:lastModifiedBy/>
  <dcterms:modified xsi:type="dcterms:W3CDTF">2026-10-14T06:33:42Z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